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<sst xmlns="http://schemas.openxmlformats.org/spreadsheetml/2006/main" count="32" uniqueCount="26">
  <si>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</si>
  <si>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</si>
  <si>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</si>
  <si>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</si>
  <si>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</si>
  <si>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</si>
  <si>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</si>
  <si>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Огнезащитная обработка стропильной системы</t>
  </si>
  <si>
    <t xml:space="preserve">Ремонт кровли (мягкая)      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</si>
  <si>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</si>
  <si>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</si>
  <si>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</si>
  <si>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</si>
  <si>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</si>
  <si>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Крыши</t>
  </si>
  <si>
    <t xml:space="preserve"> Электроснабжение электротехнические устройства</t>
  </si>
  <si>
    <t>ул.К.Белова, 45</t>
  </si>
  <si>
    <t>Стены и фасады</t>
  </si>
  <si>
    <t>Ремонт штукатурки</t>
  </si>
  <si>
    <t>и окрасочного слоя городка</t>
  </si>
  <si>
    <t>покраска газопровода</t>
  </si>
  <si>
    <t xml:space="preserve"> Оконные и дверные заполнения</t>
  </si>
  <si>
    <t>Восстановление остекления</t>
  </si>
  <si>
    <t>Ремонт оконного переплета</t>
  </si>
  <si>
    <t>шт.</t>
  </si>
  <si>
    <t>Установка неост.створок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</si>
</sst>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1.125" style="11" customWidth="1"/>
    <col min="5" max="5" width="11.00390625" style="17" customWidth="1"/>
    <col min="6" max="16384" width="9.125" style="23" customWidth="1"/>
  </cols>
  <sheetData>
    <row r="1" spans="1:5" ht="15.75">
      <c r="A1" s="1"/>
      <c r="B1" s="1" t="s">
        <v>16</v>
      </c>
      <c r="C1" s="1"/>
      <c r="D1" s="2"/>
      <c r="E1" s="16"/>
    </row>
    <row r="2" spans="1:5" ht="15.75">
      <c r="A2" s="1"/>
      <c r="B2" s="1"/>
      <c r="C2" s="1"/>
      <c r="D2" s="2"/>
      <c r="E2" s="16"/>
    </row>
    <row r="3" spans="1:5" ht="15.75">
      <c r="A3" s="1"/>
      <c r="B3" s="4" t="s">
        <v>5</v>
      </c>
      <c r="C3" s="1"/>
      <c r="D3" s="2"/>
      <c r="E3" s="16"/>
    </row>
    <row r="4" spans="1:5" ht="15.75">
      <c r="A4" s="1"/>
      <c r="B4" s="1"/>
      <c r="C4" s="1"/>
      <c r="D4" s="2"/>
      <c r="E4" s="16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5.75">
      <c r="A6" s="24" t="s">
        <v>17</v>
      </c>
      <c r="B6" s="10" t="s">
        <v>18</v>
      </c>
      <c r="C6" s="6" t="s">
        <v>6</v>
      </c>
      <c r="D6" s="8"/>
      <c r="E6" s="13">
        <f>405.85*D6</f>
        <v>0</v>
      </c>
    </row>
    <row r="7" spans="1:5" ht="15.75">
      <c r="A7" s="25"/>
      <c r="B7" s="10" t="s">
        <v>19</v>
      </c>
      <c r="C7" s="6" t="s">
        <v>6</v>
      </c>
      <c r="D7" s="8"/>
      <c r="E7" s="13">
        <f>190.26*D7</f>
        <v>0</v>
      </c>
    </row>
    <row r="8" spans="1:5" ht="15.75">
      <c r="A8" s="25"/>
      <c r="B8" s="10" t="s">
        <v>20</v>
      </c>
      <c r="C8" s="6" t="s">
        <v>6</v>
      </c>
      <c r="D8" s="8">
        <v>9</v>
      </c>
      <c r="E8" s="13">
        <f>335.12*D8</f>
        <v>3016.08</v>
      </c>
    </row>
    <row r="9" spans="1:5" ht="31.5">
      <c r="A9" s="18" t="s">
        <v>14</v>
      </c>
      <c r="B9" s="14" t="s">
        <v>7</v>
      </c>
      <c r="C9" s="6" t="s">
        <v>6</v>
      </c>
      <c r="D9" s="8"/>
      <c r="E9" s="12">
        <f>4.8*D9</f>
        <v>0</v>
      </c>
    </row>
    <row r="10" spans="1:5" ht="15.75">
      <c r="A10" s="19"/>
      <c r="B10" s="14" t="s">
        <v>8</v>
      </c>
      <c r="C10" s="6" t="s">
        <v>6</v>
      </c>
      <c r="D10" s="8">
        <v>29</v>
      </c>
      <c r="E10" s="13">
        <f>731.31*D10</f>
        <v>21207.989999999998</v>
      </c>
    </row>
    <row r="11" spans="1:5" ht="15.75">
      <c r="A11" s="26" t="s">
        <v>21</v>
      </c>
      <c r="B11" s="10" t="s">
        <v>22</v>
      </c>
      <c r="C11" s="6" t="s">
        <v>6</v>
      </c>
      <c r="D11" s="8">
        <v>1</v>
      </c>
      <c r="E11" s="9">
        <f>789.55*D11</f>
        <v>789.55</v>
      </c>
    </row>
    <row r="12" spans="1:5" ht="15.75">
      <c r="A12" s="27"/>
      <c r="B12" s="10" t="s">
        <v>23</v>
      </c>
      <c r="C12" s="6" t="s">
        <v>24</v>
      </c>
      <c r="D12" s="8"/>
      <c r="E12" s="13">
        <f>756.87*D12</f>
        <v>0</v>
      </c>
    </row>
    <row r="13" spans="1:5" ht="15.75">
      <c r="A13" s="27"/>
      <c r="B13" s="10" t="s">
        <v>25</v>
      </c>
      <c r="C13" s="6" t="s">
        <v>4</v>
      </c>
      <c r="D13" s="8"/>
      <c r="E13" s="13">
        <f>1645.23*D13</f>
        <v>0</v>
      </c>
    </row>
    <row r="14" spans="1:5" ht="15.75">
      <c r="A14" s="20" t="s">
        <v>15</v>
      </c>
      <c r="B14" s="10" t="s">
        <v>9</v>
      </c>
      <c r="C14" s="6" t="s">
        <v>10</v>
      </c>
      <c r="D14" s="8"/>
      <c r="E14" s="12"/>
    </row>
    <row r="15" spans="1:5" ht="15.75">
      <c r="A15" s="21"/>
      <c r="B15" s="10" t="s">
        <v>11</v>
      </c>
      <c r="C15" s="6" t="s">
        <v>4</v>
      </c>
      <c r="D15" s="8"/>
      <c r="E15" s="13">
        <f>92.12*D15</f>
        <v>0</v>
      </c>
    </row>
    <row r="16" spans="1:5" ht="15.75">
      <c r="A16" s="22"/>
      <c r="B16" s="10" t="s">
        <v>12</v>
      </c>
      <c r="C16" s="6" t="s">
        <v>13</v>
      </c>
      <c r="D16" s="8">
        <v>1.8</v>
      </c>
      <c r="E16" s="9">
        <f>258.31*D16</f>
        <v>464.958</v>
      </c>
    </row>
    <row r="17" spans="1:5" ht="15.75">
      <c r="A17" s="1"/>
      <c r="B17" s="1"/>
      <c r="C17" s="1"/>
      <c r="D17" s="2"/>
      <c r="E17" s="15">
        <f>SUM(E6:E16)</f>
        <v>25478.577999999998</v>
      </c>
    </row>
  </sheetData>
  <sheetProtection/>
  <mergeCells count="4">
    <mergeCell ref="A11:A13"/>
    <mergeCell ref="A6:A8"/>
    <mergeCell ref="A9:A10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2019-06-19T05:01:38Z</dcterms:modified>
  <cp:category/>
  <cp:version/>
  <cp:contentType/>
  <cp:contentStatus/>
</cp:coreProperties>
</file>